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9822"/>
  <workbookPr/>
  <mc:AlternateContent xmlns:mc="http://schemas.openxmlformats.org/markup-compatibility/2006">
    <mc:Choice Requires="x15">
      <x15ac:absPath xmlns:x15ac="http://schemas.microsoft.com/office/spreadsheetml/2010/11/ac" url="Y:\_repo\QuTRA\bom\"/>
    </mc:Choice>
  </mc:AlternateContent>
  <xr:revisionPtr revIDLastSave="0" documentId="13_ncr:1_{0E862170-4814-4E87-95D5-AAD1F2309B0A}" xr6:coauthVersionLast="47" xr6:coauthVersionMax="47" xr10:uidLastSave="{00000000-0000-0000-0000-000000000000}"/>
  <bookViews>
    <workbookView xWindow="-120" yWindow="-120" windowWidth="56910" windowHeight="32640" xr2:uid="{00000000-000D-0000-FFFF-FFFF00000000}"/>
  </bookViews>
  <sheets>
    <sheet name="QUTRA_XDEVS" sheetId="1" r:id="rId1"/>
  </sheets>
  <definedNames>
    <definedName name="_xlnm.Print_Area" localSheetId="0">QUTRA_XDEVS!$A$1:$I$57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calcChain.xml><?xml version="1.0" encoding="utf-8"?>
<calcChain xmlns="http://schemas.openxmlformats.org/spreadsheetml/2006/main">
  <c r="H57" i="1" l="1"/>
  <c r="H52" i="1"/>
  <c r="H53" i="1"/>
  <c r="H54" i="1"/>
  <c r="H32" i="1"/>
  <c r="H34" i="1"/>
  <c r="H40" i="1"/>
  <c r="H4" i="1"/>
  <c r="H8" i="1"/>
  <c r="H7" i="1"/>
  <c r="H5" i="1"/>
  <c r="H10" i="1"/>
  <c r="H9" i="1"/>
  <c r="H18" i="1"/>
  <c r="H14" i="1"/>
  <c r="H43" i="1"/>
  <c r="H26" i="1"/>
  <c r="H30" i="1"/>
  <c r="H35" i="1"/>
  <c r="H38" i="1"/>
  <c r="H31" i="1"/>
  <c r="H27" i="1"/>
  <c r="H28" i="1"/>
  <c r="H36" i="1"/>
  <c r="H29" i="1"/>
  <c r="H37" i="1"/>
  <c r="H22" i="1"/>
  <c r="H6" i="1"/>
  <c r="H12" i="1"/>
  <c r="H11" i="1"/>
  <c r="H33" i="1"/>
  <c r="H24" i="1"/>
  <c r="H13" i="1"/>
  <c r="H23" i="1"/>
  <c r="H39" i="1"/>
  <c r="H25" i="1"/>
  <c r="H16" i="1"/>
  <c r="H17" i="1"/>
  <c r="H19" i="1"/>
  <c r="H20" i="1"/>
  <c r="H41" i="1"/>
  <c r="H42" i="1"/>
  <c r="H44" i="1"/>
  <c r="H15" i="1"/>
  <c r="H21" i="1"/>
  <c r="H46" i="1"/>
  <c r="H49" i="1"/>
  <c r="H48" i="1"/>
  <c r="H47" i="1"/>
  <c r="H45" i="1"/>
  <c r="H50" i="1" l="1"/>
</calcChain>
</file>

<file path=xl/sharedStrings.xml><?xml version="1.0" encoding="utf-8"?>
<sst xmlns="http://schemas.openxmlformats.org/spreadsheetml/2006/main" count="228" uniqueCount="185">
  <si>
    <t>Item</t>
  </si>
  <si>
    <t>Reference</t>
  </si>
  <si>
    <t>CR1,CR2,CR3,CR4</t>
  </si>
  <si>
    <t>C1</t>
  </si>
  <si>
    <t>1nF C0G</t>
  </si>
  <si>
    <t>C1206C102G2GECAUTO</t>
  </si>
  <si>
    <t>C2</t>
  </si>
  <si>
    <t>68pF C0G</t>
  </si>
  <si>
    <t>C1206C680J5GACTU</t>
  </si>
  <si>
    <t>C3,C4,C5,C6,C7,C8,C9,C10,C11,C12,C13,C14,C15,C16,C17,C18,C19,C20,C21,C22</t>
  </si>
  <si>
    <t>10nF C0G</t>
  </si>
  <si>
    <t>C1206C103J2GACTU</t>
  </si>
  <si>
    <t>47uF</t>
  </si>
  <si>
    <t>T495X476K035ATE300</t>
  </si>
  <si>
    <t>100nF C0G</t>
  </si>
  <si>
    <t>C1206C104M3GECTU</t>
  </si>
  <si>
    <t>C43</t>
  </si>
  <si>
    <t>2.2uF</t>
  </si>
  <si>
    <t>C61,C66,C75</t>
  </si>
  <si>
    <t>D5,D6</t>
  </si>
  <si>
    <t>SMAJ16A</t>
  </si>
  <si>
    <t>FA1,FA2,FA3,FA4</t>
  </si>
  <si>
    <t>J4</t>
  </si>
  <si>
    <t>J5,J6,J7</t>
  </si>
  <si>
    <t>SMA_FEMALE</t>
  </si>
  <si>
    <t>J8</t>
  </si>
  <si>
    <t>J9</t>
  </si>
  <si>
    <t>R3,R4,R9</t>
  </si>
  <si>
    <t>R5,R13,R19</t>
  </si>
  <si>
    <t>10k</t>
  </si>
  <si>
    <t>R7</t>
  </si>
  <si>
    <t>R8</t>
  </si>
  <si>
    <t>R10</t>
  </si>
  <si>
    <t>R11</t>
  </si>
  <si>
    <t>R14,R18</t>
  </si>
  <si>
    <t>R17</t>
  </si>
  <si>
    <t>R31</t>
  </si>
  <si>
    <t>R32,R33</t>
  </si>
  <si>
    <t>R40</t>
  </si>
  <si>
    <t>R41</t>
  </si>
  <si>
    <t>R42</t>
  </si>
  <si>
    <t>R43</t>
  </si>
  <si>
    <t>10K/5.1K</t>
  </si>
  <si>
    <t>R79</t>
  </si>
  <si>
    <t>R80</t>
  </si>
  <si>
    <t>R81</t>
  </si>
  <si>
    <t>R82</t>
  </si>
  <si>
    <t>R83</t>
  </si>
  <si>
    <t>U1</t>
  </si>
  <si>
    <t>ADA4530-1ARZ</t>
  </si>
  <si>
    <t>U2,U3,U4</t>
  </si>
  <si>
    <t>U5,U6</t>
  </si>
  <si>
    <t>U10</t>
  </si>
  <si>
    <t>U11</t>
  </si>
  <si>
    <t>Revision 1.2 xDevs</t>
  </si>
  <si>
    <t>Manufacturer</t>
  </si>
  <si>
    <t>Component value</t>
  </si>
  <si>
    <t>Part Number</t>
  </si>
  <si>
    <t>Total</t>
  </si>
  <si>
    <t>Notes</t>
  </si>
  <si>
    <t>KEMET</t>
  </si>
  <si>
    <t>Optional test resistors, VPG VHP10x/VHP20x</t>
  </si>
  <si>
    <t>Optional test resistors, VPG VHD</t>
  </si>
  <si>
    <t>TE Connectivity Linx</t>
  </si>
  <si>
    <t>xDevs QuTRA Rev1.2 PCB, 4L, RO4350B, Blue, ImmAg</t>
  </si>
  <si>
    <t>W08139BSJ148</t>
  </si>
  <si>
    <t>Analog Devices</t>
  </si>
  <si>
    <t>NFE61PT681B1H9L</t>
  </si>
  <si>
    <t>Murata</t>
  </si>
  <si>
    <t>LT3045EDD-1#TRPBF</t>
  </si>
  <si>
    <t>LT3090EDD#PBF</t>
  </si>
  <si>
    <t>TVS DIODE 20VWM 32.4VC DO214AC</t>
  </si>
  <si>
    <t>Littelfuse Inc.</t>
  </si>
  <si>
    <t>C23,C25,C27,C29,C31,C33,C35,C37,C39,C41,C60,C69,C70,C71</t>
  </si>
  <si>
    <t>R30,R84,R85</t>
  </si>
  <si>
    <t>C1608X7R1H474K080AC</t>
  </si>
  <si>
    <t>TDK</t>
  </si>
  <si>
    <t>Texas Instruments</t>
  </si>
  <si>
    <t>OPA2192IDR</t>
  </si>
  <si>
    <t>Standard (General Purpose) Amplifier 2 Circuit Rail-to-Rail 8-SOIC</t>
  </si>
  <si>
    <t>M1</t>
  </si>
  <si>
    <t>Rose Enclosures</t>
  </si>
  <si>
    <t>OPA828IDR</t>
  </si>
  <si>
    <t>RES SMD 9.1K OHM 0.1% 1/4W 1206</t>
  </si>
  <si>
    <t>ERA-8ARB912V</t>
  </si>
  <si>
    <t>Panasonic Industry</t>
  </si>
  <si>
    <t>ERA-8AEB53R6V</t>
  </si>
  <si>
    <t>RES SMD 53.6 OHM 0.1% 1/4W 1206</t>
  </si>
  <si>
    <t>RES SMD 1K OHM 0.05% 1/4W 1206</t>
  </si>
  <si>
    <t>ERA-8ARW102V</t>
  </si>
  <si>
    <t>RES SMD 47K OHM 0.1% 1/4W 1206</t>
  </si>
  <si>
    <t>ERA-8APB473V</t>
  </si>
  <si>
    <t>RES SMD 22K OHM 0.1% 1/4W 1206</t>
  </si>
  <si>
    <t>ERA-8APB223V</t>
  </si>
  <si>
    <t>RES SMD 30K OHM 0.1% 1/4W 1206</t>
  </si>
  <si>
    <t>ERA-8APB303V</t>
  </si>
  <si>
    <t>RES SMD 10K OHM 0.1% 1/4W 1206</t>
  </si>
  <si>
    <t>ERA-8ARB103V</t>
  </si>
  <si>
    <t>RNCF1206TKY49K9</t>
  </si>
  <si>
    <t>Stackpole Electronics Inc</t>
  </si>
  <si>
    <t>RES 49.9K OHM 0.01% 1/4W 1206</t>
  </si>
  <si>
    <t>RES 150 KOHMS 0.1% 0.5W 1206</t>
  </si>
  <si>
    <t>RQ73C2B150KBTD</t>
  </si>
  <si>
    <t>LL4148</t>
  </si>
  <si>
    <t>onsemi</t>
  </si>
  <si>
    <t>DIODE STANDARD 100V 200MA SOD80</t>
  </si>
  <si>
    <t>C24,C26,C28,C30,C32,C34,C36,C38,C40,C42,C72</t>
  </si>
  <si>
    <t>Samtec Inc.</t>
  </si>
  <si>
    <t>HTSW-103-07-G-S</t>
  </si>
  <si>
    <t>CONN HEADER VERT 3POS 2.54MM</t>
  </si>
  <si>
    <t>CONN HEADER VERT 2POS 2.54MM</t>
  </si>
  <si>
    <t>HTSW-102-07-G-S</t>
  </si>
  <si>
    <t>HTSW-104-07-G-S</t>
  </si>
  <si>
    <t>CONN HEADER VERT 4POS 2.54MM</t>
  </si>
  <si>
    <t>D10,D11</t>
  </si>
  <si>
    <t>APT3216LZGCK</t>
  </si>
  <si>
    <t>Kingbright</t>
  </si>
  <si>
    <t>C3216X7R1H225K160AB</t>
  </si>
  <si>
    <t>CGA5L1X7R1E106K160DC</t>
  </si>
  <si>
    <t>AUTOMOTIVE GRADE,1206,X7R,25V,10</t>
  </si>
  <si>
    <t>C44,C46,C63,C64,C68</t>
  </si>
  <si>
    <t>C45,C62,C65,C67,C74,C76</t>
  </si>
  <si>
    <t>CAP CER 0.1UF 25V X8R 0603</t>
  </si>
  <si>
    <t>CGA3E2X8R1E104K080AE</t>
  </si>
  <si>
    <t>VPG</t>
  </si>
  <si>
    <t>RG1608P-154-B-T5</t>
  </si>
  <si>
    <t>RES SMD 150K OHM 0.1% 1/10W 0603</t>
  </si>
  <si>
    <t>Susumu</t>
  </si>
  <si>
    <t>RG1608P-304-D-T5</t>
  </si>
  <si>
    <t>RES SMD 300K OHM 0.5% 1/10W 0603</t>
  </si>
  <si>
    <t>RES SMD 4.7K OHM 0.1% 1/10W 0603</t>
  </si>
  <si>
    <t>RG1608P-472-B-T5</t>
  </si>
  <si>
    <t>RES 0 OHM JUMPER 1/10W 0603</t>
  </si>
  <si>
    <t>MCT0603MZ0000ZP500</t>
  </si>
  <si>
    <t>Vishay</t>
  </si>
  <si>
    <t>MCU08050Z0000ZP500</t>
  </si>
  <si>
    <t>RES 0 OHM JUMPER 1/8W 0805</t>
  </si>
  <si>
    <t>RES SMD 2K OHM 0.1% 1/10W 0603</t>
  </si>
  <si>
    <t>ERA-3AEB202V</t>
  </si>
  <si>
    <t>ERA-3AED102V</t>
  </si>
  <si>
    <t>RES SMD 1K OHM 0.5% 1/10W 0603</t>
  </si>
  <si>
    <t>RES SMD 49.9KOHM 0.5% 1/10W 0603</t>
  </si>
  <si>
    <t>ERA-3AED4992V</t>
  </si>
  <si>
    <t>CAP CER 2.2UF 50V X7R 1206</t>
  </si>
  <si>
    <t>CAP CER 10000PF 200V C0GNP0 1206</t>
  </si>
  <si>
    <t>CAP CER 1206 0.1UF 25V C0G 20%</t>
  </si>
  <si>
    <t>CAP TANT 47UF 10% 35V 2917</t>
  </si>
  <si>
    <t>CAP CER 68PF 50V C0G/NP0 1206</t>
  </si>
  <si>
    <t>CAP CER 1206 1NF 200V C0G 2%</t>
  </si>
  <si>
    <t>PCBway</t>
  </si>
  <si>
    <t>PCB1</t>
  </si>
  <si>
    <t>Option</t>
  </si>
  <si>
    <t>FILTER LC(T) 680PF SMD</t>
  </si>
  <si>
    <t>CONN SMA RCPT STR 50 OHM PCB</t>
  </si>
  <si>
    <t>CAP CER 0.47UF 50V X7R 0603</t>
  </si>
  <si>
    <t>J-FET Amplifier 1 Circuit 8-SOIC</t>
  </si>
  <si>
    <t>QTY</t>
  </si>
  <si>
    <t>Price (DK) OCT.2026</t>
  </si>
  <si>
    <t>TE Connectivity</t>
  </si>
  <si>
    <t>Box Metal, Aluminum Gray (125 mm x 80 mm X 57 mm)</t>
  </si>
  <si>
    <t>Green 525nm LED Indication - Discrete 2.65V 1206</t>
  </si>
  <si>
    <t>LDO IC Positive Adjustable 1 Output 500mA 12-DFN (3x3)</t>
  </si>
  <si>
    <t>LDO IC Negative Adjustable 1 Output 600mA 10-DFN (3x3)</t>
  </si>
  <si>
    <t>Total $USD</t>
  </si>
  <si>
    <t>Custom PCB</t>
  </si>
  <si>
    <t>DIY box</t>
  </si>
  <si>
    <t>Range select</t>
  </si>
  <si>
    <t>H VLIM (1-2) jumper</t>
  </si>
  <si>
    <t>Power input</t>
  </si>
  <si>
    <t>Analog ports</t>
  </si>
  <si>
    <t>R6,R12,R15</t>
  </si>
  <si>
    <t>R16</t>
  </si>
  <si>
    <t>ERA-8ARW2491V</t>
  </si>
  <si>
    <t>RES SMD 2.49KOHM 0.05% 1/4W 1206</t>
  </si>
  <si>
    <t>OPA928DR</t>
  </si>
  <si>
    <t>IC OP AMP 1CH 8-SOIC femtoampere bias current</t>
  </si>
  <si>
    <t>Alt ADA4530-1</t>
  </si>
  <si>
    <t>Option for lower voltage +/-8V with ADA4530-1</t>
  </si>
  <si>
    <t>Cleaning flux remover for PCB assembly</t>
  </si>
  <si>
    <t>Techspray</t>
  </si>
  <si>
    <t>1634-12S</t>
  </si>
  <si>
    <t>G3 NO-CLEAN FLUX REMOVER G3</t>
  </si>
  <si>
    <t>QuTRA Project  Revised: Wed, October 15, 2026</t>
  </si>
  <si>
    <t>RR0816P-7872-D-87C</t>
  </si>
  <si>
    <t>RES SMD 78.7KOHM 0.5% 1/16W 0603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</si>
</sst>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1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8"/>
      <color theme="3"/>
      <name val="Calibri Light"/>
      <family val="2"/>
      <scheme val="major"/>
    </font>
    <font>
      <b/>
      <sz val="15"/>
      <color theme="3"/>
      <name val="Calibri"/>
      <family val="2"/>
      <scheme val="minor"/>
    </font>
    <font>
      <b/>
      <sz val="13"/>
      <color theme="3"/>
      <name val="Calibri"/>
      <family val="2"/>
      <scheme val="minor"/>
    </font>
    <font>
      <b/>
      <sz val="11"/>
      <color theme="3"/>
      <name val="Calibri"/>
      <family val="2"/>
      <scheme val="minor"/>
    </font>
    <font>
      <sz val="11"/>
      <color rgb="FF006100"/>
      <name val="Calibri"/>
      <family val="2"/>
      <scheme val="minor"/>
    </font>
    <font>
      <sz val="11"/>
      <color rgb="FF9C0006"/>
      <name val="Calibri"/>
      <family val="2"/>
      <scheme val="minor"/>
    </font>
    <font>
      <sz val="11"/>
      <color rgb="FF9C6500"/>
      <name val="Calibri"/>
      <family val="2"/>
      <scheme val="minor"/>
    </font>
    <font>
      <sz val="11"/>
      <color rgb="FF3F3F76"/>
      <name val="Calibri"/>
      <family val="2"/>
      <scheme val="minor"/>
    </font>
    <font>
      <b/>
      <sz val="11"/>
      <color rgb="FF3F3F3F"/>
      <name val="Calibri"/>
      <family val="2"/>
      <scheme val="minor"/>
    </font>
    <font>
      <b/>
      <sz val="11"/>
      <color rgb="FFFA7D00"/>
      <name val="Calibri"/>
      <family val="2"/>
      <scheme val="minor"/>
    </font>
    <font>
      <sz val="11"/>
      <color rgb="FFFA7D00"/>
      <name val="Calibri"/>
      <family val="2"/>
      <scheme val="minor"/>
    </font>
    <font>
      <b/>
      <sz val="11"/>
      <color theme="0"/>
      <name val="Calibri"/>
      <family val="2"/>
      <scheme val="minor"/>
    </font>
    <font>
      <sz val="11"/>
      <color rgb="FFFF0000"/>
      <name val="Calibri"/>
      <family val="2"/>
      <scheme val="minor"/>
    </font>
    <font>
      <i/>
      <sz val="11"/>
      <color rgb="FF7F7F7F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theme="0"/>
      <name val="Calibri"/>
      <family val="2"/>
      <scheme val="minor"/>
    </font>
    <font>
      <sz val="10"/>
      <color theme="1"/>
      <name val="Bahnschrift SemiLight Condensed"/>
      <family val="2"/>
    </font>
    <font>
      <b/>
      <sz val="14"/>
      <color theme="1"/>
      <name val="Calibri"/>
      <family val="2"/>
      <scheme val="minor"/>
    </font>
    <font>
      <i/>
      <sz val="11"/>
      <color theme="0" tint="-0.499984740745262"/>
      <name val="Calibri"/>
      <family val="2"/>
      <scheme val="minor"/>
    </font>
  </fonts>
  <fills count="36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  <fill>
      <patternFill patternType="solid">
        <fgColor theme="4" tint="0.79998168889431442"/>
        <bgColor indexed="64"/>
      </patternFill>
    </fill>
    <fill>
      <patternFill patternType="solid">
        <fgColor theme="4" tint="-0.249977111117893"/>
        <bgColor indexed="64"/>
      </patternFill>
    </fill>
    <fill>
      <patternFill patternType="solid">
        <fgColor theme="7" tint="0.79998168889431442"/>
        <bgColor indexed="64"/>
      </patternFill>
    </fill>
  </fills>
  <borders count="22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hair">
        <color theme="0" tint="-0.34998626667073579"/>
      </right>
      <top style="medium">
        <color indexed="64"/>
      </top>
      <bottom style="hair">
        <color theme="0" tint="-0.34998626667073579"/>
      </bottom>
      <diagonal/>
    </border>
    <border>
      <left style="hair">
        <color theme="0" tint="-0.34998626667073579"/>
      </left>
      <right style="hair">
        <color theme="0" tint="-0.34998626667073579"/>
      </right>
      <top style="medium">
        <color indexed="64"/>
      </top>
      <bottom style="hair">
        <color theme="0" tint="-0.34998626667073579"/>
      </bottom>
      <diagonal/>
    </border>
    <border>
      <left style="hair">
        <color theme="0" tint="-0.34998626667073579"/>
      </left>
      <right style="medium">
        <color indexed="64"/>
      </right>
      <top style="medium">
        <color indexed="64"/>
      </top>
      <bottom style="hair">
        <color theme="0" tint="-0.34998626667073579"/>
      </bottom>
      <diagonal/>
    </border>
    <border>
      <left style="medium">
        <color indexed="64"/>
      </left>
      <right style="hair">
        <color theme="0" tint="-0.34998626667073579"/>
      </right>
      <top style="hair">
        <color theme="0" tint="-0.34998626667073579"/>
      </top>
      <bottom style="hair">
        <color theme="0" tint="-0.34998626667073579"/>
      </bottom>
      <diagonal/>
    </border>
    <border>
      <left style="hair">
        <color theme="0" tint="-0.34998626667073579"/>
      </left>
      <right style="hair">
        <color theme="0" tint="-0.34998626667073579"/>
      </right>
      <top style="hair">
        <color theme="0" tint="-0.34998626667073579"/>
      </top>
      <bottom style="hair">
        <color theme="0" tint="-0.34998626667073579"/>
      </bottom>
      <diagonal/>
    </border>
    <border>
      <left style="hair">
        <color theme="0" tint="-0.34998626667073579"/>
      </left>
      <right style="medium">
        <color indexed="64"/>
      </right>
      <top style="hair">
        <color theme="0" tint="-0.34998626667073579"/>
      </top>
      <bottom style="hair">
        <color theme="0" tint="-0.34998626667073579"/>
      </bottom>
      <diagonal/>
    </border>
    <border>
      <left style="medium">
        <color indexed="64"/>
      </left>
      <right style="hair">
        <color theme="0" tint="-0.34998626667073579"/>
      </right>
      <top style="hair">
        <color theme="0" tint="-0.34998626667073579"/>
      </top>
      <bottom style="medium">
        <color indexed="64"/>
      </bottom>
      <diagonal/>
    </border>
    <border>
      <left style="hair">
        <color theme="0" tint="-0.34998626667073579"/>
      </left>
      <right style="hair">
        <color theme="0" tint="-0.34998626667073579"/>
      </right>
      <top style="hair">
        <color theme="0" tint="-0.34998626667073579"/>
      </top>
      <bottom style="medium">
        <color indexed="64"/>
      </bottom>
      <diagonal/>
    </border>
    <border>
      <left style="hair">
        <color theme="0" tint="-0.34998626667073579"/>
      </left>
      <right style="medium">
        <color indexed="64"/>
      </right>
      <top style="hair">
        <color theme="0" tint="-0.34998626667073579"/>
      </top>
      <bottom style="medium">
        <color indexed="64"/>
      </bottom>
      <diagonal/>
    </border>
  </borders>
  <cellStyleXfs count="4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7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7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7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7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7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7" fillId="32" borderId="0" applyNumberFormat="0" applyBorder="0" applyAlignment="0" applyProtection="0"/>
  </cellStyleXfs>
  <cellXfs count="26">
    <xf numFmtId="0" fontId="0" fillId="0" borderId="0" xfId="0"/>
    <xf numFmtId="0" fontId="13" fillId="34" borderId="0" xfId="0" applyFont="1" applyFill="1" applyAlignment="1">
      <alignment horizontal="center" vertical="center"/>
    </xf>
    <xf numFmtId="0" fontId="0" fillId="33" borderId="13" xfId="0" applyFill="1" applyBorder="1" applyAlignment="1">
      <alignment horizontal="center"/>
    </xf>
    <xf numFmtId="0" fontId="0" fillId="0" borderId="14" xfId="0" applyBorder="1" applyAlignment="1">
      <alignment horizontal="center" vertic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0" fontId="0" fillId="33" borderId="16" xfId="0" applyFill="1" applyBorder="1" applyAlignment="1">
      <alignment horizontal="center"/>
    </xf>
    <xf numFmtId="0" fontId="0" fillId="0" borderId="17" xfId="0" applyBorder="1" applyAlignment="1">
      <alignment horizontal="center" vertical="center"/>
    </xf>
    <xf numFmtId="0" fontId="0" fillId="0" borderId="17" xfId="0" applyBorder="1" applyAlignment="1">
      <alignment horizontal="center"/>
    </xf>
    <xf numFmtId="0" fontId="0" fillId="0" borderId="18" xfId="0" applyBorder="1" applyAlignment="1">
      <alignment horizontal="center"/>
    </xf>
    <xf numFmtId="0" fontId="18" fillId="0" borderId="17" xfId="0" applyFont="1" applyBorder="1" applyAlignment="1">
      <alignment horizontal="center" wrapText="1"/>
    </xf>
    <xf numFmtId="0" fontId="0" fillId="33" borderId="19" xfId="0" applyFill="1" applyBorder="1" applyAlignment="1">
      <alignment horizontal="center"/>
    </xf>
    <xf numFmtId="0" fontId="0" fillId="0" borderId="20" xfId="0" applyBorder="1" applyAlignment="1">
      <alignment horizontal="center" vertical="center"/>
    </xf>
    <xf numFmtId="0" fontId="0" fillId="0" borderId="20" xfId="0" applyBorder="1" applyAlignment="1">
      <alignment horizontal="center"/>
    </xf>
    <xf numFmtId="0" fontId="0" fillId="0" borderId="21" xfId="0" applyBorder="1" applyAlignment="1">
      <alignment horizontal="center"/>
    </xf>
    <xf numFmtId="0" fontId="13" fillId="34" borderId="0" xfId="0" applyFont="1" applyFill="1" applyAlignment="1">
      <alignment horizontal="center" vertical="center" wrapText="1"/>
    </xf>
    <xf numFmtId="0" fontId="19" fillId="0" borderId="0" xfId="0" applyFont="1" applyFill="1" applyBorder="1" applyAlignment="1">
      <alignment horizontal="center"/>
    </xf>
    <xf numFmtId="0" fontId="20" fillId="0" borderId="17" xfId="0" applyFont="1" applyBorder="1" applyAlignment="1">
      <alignment horizontal="center" vertical="center"/>
    </xf>
    <xf numFmtId="0" fontId="20" fillId="0" borderId="17" xfId="0" applyFont="1" applyBorder="1" applyAlignment="1">
      <alignment horizontal="center"/>
    </xf>
    <xf numFmtId="0" fontId="20" fillId="0" borderId="18" xfId="0" applyFont="1" applyBorder="1" applyAlignment="1">
      <alignment horizontal="center"/>
    </xf>
    <xf numFmtId="0" fontId="20" fillId="0" borderId="20" xfId="0" applyFont="1" applyBorder="1" applyAlignment="1">
      <alignment horizontal="center" vertical="center"/>
    </xf>
    <xf numFmtId="0" fontId="20" fillId="0" borderId="20" xfId="0" applyFont="1" applyBorder="1" applyAlignment="1">
      <alignment horizontal="center"/>
    </xf>
    <xf numFmtId="0" fontId="20" fillId="0" borderId="21" xfId="0" applyFont="1" applyBorder="1" applyAlignment="1">
      <alignment horizontal="center"/>
    </xf>
    <xf numFmtId="0" fontId="0" fillId="35" borderId="10" xfId="0" applyFill="1" applyBorder="1"/>
    <xf numFmtId="0" fontId="0" fillId="35" borderId="11" xfId="0" applyFill="1" applyBorder="1"/>
    <xf numFmtId="0" fontId="0" fillId="35" borderId="12" xfId="0" applyFill="1" applyBorder="1"/>
  </cellXfs>
  <cellStyles count="42">
    <cellStyle name="20% - Accent1" xfId="19" builtinId="30" customBuiltin="1"/>
    <cellStyle name="20% - Accent2" xfId="23" builtinId="34" customBuiltin="1"/>
    <cellStyle name="20% - Accent3" xfId="27" builtinId="38" customBuiltin="1"/>
    <cellStyle name="20% - Accent4" xfId="31" builtinId="42" customBuiltin="1"/>
    <cellStyle name="20% - Accent5" xfId="35" builtinId="46" customBuiltin="1"/>
    <cellStyle name="20% - Accent6" xfId="39" builtinId="50" customBuiltin="1"/>
    <cellStyle name="40% - Accent1" xfId="20" builtinId="31" customBuiltin="1"/>
    <cellStyle name="40% - Accent2" xfId="24" builtinId="35" customBuiltin="1"/>
    <cellStyle name="40% - Accent3" xfId="28" builtinId="39" customBuiltin="1"/>
    <cellStyle name="40% - Accent4" xfId="32" builtinId="43" customBuiltin="1"/>
    <cellStyle name="40% - Accent5" xfId="36" builtinId="47" customBuiltin="1"/>
    <cellStyle name="40% - Accent6" xfId="40" builtinId="51" customBuiltin="1"/>
    <cellStyle name="60% - Accent1" xfId="21" builtinId="32" customBuiltin="1"/>
    <cellStyle name="60% - Accent2" xfId="25" builtinId="36" customBuiltin="1"/>
    <cellStyle name="60% - Accent3" xfId="29" builtinId="40" customBuiltin="1"/>
    <cellStyle name="60% - Accent4" xfId="33" builtinId="44" customBuiltin="1"/>
    <cellStyle name="60% - Accent5" xfId="37" builtinId="48" customBuiltin="1"/>
    <cellStyle name="60% - Accent6" xfId="41" builtinId="52" customBuiltin="1"/>
    <cellStyle name="Accent1" xfId="18" builtinId="29" customBuiltin="1"/>
    <cellStyle name="Accent2" xfId="22" builtinId="33" customBuiltin="1"/>
    <cellStyle name="Accent3" xfId="26" builtinId="37" customBuiltin="1"/>
    <cellStyle name="Accent4" xfId="30" builtinId="41" customBuiltin="1"/>
    <cellStyle name="Accent5" xfId="34" builtinId="45" customBuiltin="1"/>
    <cellStyle name="Accent6" xfId="38" builtinId="49" customBuiltin="1"/>
    <cellStyle name="Bad" xfId="7" builtinId="27" customBuiltin="1"/>
    <cellStyle name="Calculation" xfId="11" builtinId="22" customBuiltin="1"/>
    <cellStyle name="Check Cell" xfId="13" builtinId="23" customBuiltin="1"/>
    <cellStyle name="Explanatory Text" xfId="16" builtinId="53" customBuiltin="1"/>
    <cellStyle name="Good" xfId="6" builtinId="26" customBuiltin="1"/>
    <cellStyle name="Heading 1" xfId="2" builtinId="16" customBuiltin="1"/>
    <cellStyle name="Heading 2" xfId="3" builtinId="17" customBuiltin="1"/>
    <cellStyle name="Heading 3" xfId="4" builtinId="18" customBuiltin="1"/>
    <cellStyle name="Heading 4" xfId="5" builtinId="19" customBuiltin="1"/>
    <cellStyle name="Input" xfId="9" builtinId="20" customBuiltin="1"/>
    <cellStyle name="Linked Cell" xfId="12" builtinId="24" customBuiltin="1"/>
    <cellStyle name="Neutral" xfId="8" builtinId="28" customBuiltin="1"/>
    <cellStyle name="Normal" xfId="0" builtinId="0"/>
    <cellStyle name="Note" xfId="15" builtinId="10" customBuiltin="1"/>
    <cellStyle name="Output" xfId="10" builtinId="21" customBuiltin="1"/>
    <cellStyle name="Title" xfId="1" builtinId="15" customBuiltin="1"/>
    <cellStyle name="Total" xfId="17" builtinId="25" customBuiltin="1"/>
    <cellStyle name="Warning Text" xfId="14" builtinId="11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I57"/>
  <sheetViews>
    <sheetView tabSelected="1" zoomScale="160" zoomScaleNormal="160" workbookViewId="0">
      <selection activeCell="I57" sqref="A1:I57"/>
    </sheetView>
  </sheetViews>
  <sheetFormatPr defaultRowHeight="15" x14ac:dyDescent="0.25"/>
  <cols>
    <col min="1" max="1" width="7.42578125" customWidth="1"/>
    <col min="2" max="2" width="22.28515625" customWidth="1"/>
    <col min="3" max="3" width="24.5703125" customWidth="1"/>
    <col min="4" max="4" width="23.7109375" customWidth="1"/>
    <col min="5" max="5" width="55" customWidth="1"/>
    <col min="6" max="6" width="5.7109375" customWidth="1"/>
    <col min="7" max="7" width="10" customWidth="1"/>
    <col min="9" max="9" width="18" customWidth="1"/>
  </cols>
  <sheetData>
    <row r="1" spans="1:9" x14ac:dyDescent="0.25">
      <c r="A1" t="s">
        <v>182</v>
      </c>
    </row>
    <row r="2" spans="1:9" x14ac:dyDescent="0.25">
      <c r="A2" t="s">
        <v>54</v>
      </c>
    </row>
    <row r="3" spans="1:9" ht="31.5" customHeight="1" thickBot="1" x14ac:dyDescent="0.3">
      <c r="A3" s="1" t="s">
        <v>0</v>
      </c>
      <c r="B3" s="1" t="s">
        <v>55</v>
      </c>
      <c r="C3" s="1" t="s">
        <v>1</v>
      </c>
      <c r="D3" s="1" t="s">
        <v>56</v>
      </c>
      <c r="E3" s="1" t="s">
        <v>57</v>
      </c>
      <c r="F3" s="1" t="s">
        <v>156</v>
      </c>
      <c r="G3" s="15" t="s">
        <v>157</v>
      </c>
      <c r="H3" s="1" t="s">
        <v>58</v>
      </c>
      <c r="I3" s="1" t="s">
        <v>59</v>
      </c>
    </row>
    <row r="4" spans="1:9" x14ac:dyDescent="0.25">
      <c r="A4" s="2">
        <v>1</v>
      </c>
      <c r="B4" s="3" t="s">
        <v>60</v>
      </c>
      <c r="C4" s="8" t="s">
        <v>3</v>
      </c>
      <c r="D4" s="3" t="s">
        <v>5</v>
      </c>
      <c r="E4" s="3" t="s">
        <v>148</v>
      </c>
      <c r="F4" s="4">
        <v>1</v>
      </c>
      <c r="G4" s="4">
        <v>1.77</v>
      </c>
      <c r="H4" s="4">
        <f>G4*F4</f>
        <v>1.77</v>
      </c>
      <c r="I4" s="5" t="s">
        <v>4</v>
      </c>
    </row>
    <row r="5" spans="1:9" x14ac:dyDescent="0.25">
      <c r="A5" s="6">
        <v>2</v>
      </c>
      <c r="B5" s="7" t="s">
        <v>60</v>
      </c>
      <c r="C5" s="8" t="s">
        <v>6</v>
      </c>
      <c r="D5" s="7" t="s">
        <v>8</v>
      </c>
      <c r="E5" s="7" t="s">
        <v>147</v>
      </c>
      <c r="F5" s="8">
        <v>1</v>
      </c>
      <c r="G5" s="8">
        <v>0.5</v>
      </c>
      <c r="H5" s="8">
        <f>G5*F5</f>
        <v>0.5</v>
      </c>
      <c r="I5" s="9" t="s">
        <v>7</v>
      </c>
    </row>
    <row r="6" spans="1:9" ht="26.25" x14ac:dyDescent="0.25">
      <c r="A6" s="6">
        <v>3</v>
      </c>
      <c r="B6" s="7" t="s">
        <v>60</v>
      </c>
      <c r="C6" s="10" t="s">
        <v>73</v>
      </c>
      <c r="D6" s="7" t="s">
        <v>13</v>
      </c>
      <c r="E6" s="7" t="s">
        <v>146</v>
      </c>
      <c r="F6" s="8">
        <v>14</v>
      </c>
      <c r="G6" s="8">
        <v>2.5209999999999999</v>
      </c>
      <c r="H6" s="8">
        <f>G6*F6</f>
        <v>35.293999999999997</v>
      </c>
      <c r="I6" s="9" t="s">
        <v>12</v>
      </c>
    </row>
    <row r="7" spans="1:9" ht="26.25" x14ac:dyDescent="0.25">
      <c r="A7" s="6">
        <v>4</v>
      </c>
      <c r="B7" s="7" t="s">
        <v>60</v>
      </c>
      <c r="C7" s="10" t="s">
        <v>106</v>
      </c>
      <c r="D7" s="7" t="s">
        <v>15</v>
      </c>
      <c r="E7" s="7" t="s">
        <v>145</v>
      </c>
      <c r="F7" s="8">
        <v>11</v>
      </c>
      <c r="G7" s="8">
        <v>0.623</v>
      </c>
      <c r="H7" s="8">
        <f>G7*F7</f>
        <v>6.8529999999999998</v>
      </c>
      <c r="I7" s="9" t="s">
        <v>14</v>
      </c>
    </row>
    <row r="8" spans="1:9" ht="30.75" customHeight="1" x14ac:dyDescent="0.25">
      <c r="A8" s="6">
        <v>5</v>
      </c>
      <c r="B8" s="7" t="s">
        <v>60</v>
      </c>
      <c r="C8" s="10" t="s">
        <v>9</v>
      </c>
      <c r="D8" s="7" t="s">
        <v>11</v>
      </c>
      <c r="E8" s="7" t="s">
        <v>144</v>
      </c>
      <c r="F8" s="8">
        <v>20</v>
      </c>
      <c r="G8" s="8">
        <v>0.3206</v>
      </c>
      <c r="H8" s="8">
        <f>G8*F8</f>
        <v>6.4119999999999999</v>
      </c>
      <c r="I8" s="9" t="s">
        <v>10</v>
      </c>
    </row>
    <row r="9" spans="1:9" x14ac:dyDescent="0.25">
      <c r="A9" s="6">
        <v>6</v>
      </c>
      <c r="B9" s="7" t="s">
        <v>76</v>
      </c>
      <c r="C9" s="8" t="s">
        <v>16</v>
      </c>
      <c r="D9" s="7" t="s">
        <v>117</v>
      </c>
      <c r="E9" s="7" t="s">
        <v>143</v>
      </c>
      <c r="F9" s="8">
        <v>1</v>
      </c>
      <c r="G9" s="8">
        <v>0.45400000000000001</v>
      </c>
      <c r="H9" s="8">
        <f>G9*F9</f>
        <v>0.45400000000000001</v>
      </c>
      <c r="I9" s="9" t="s">
        <v>17</v>
      </c>
    </row>
    <row r="10" spans="1:9" ht="13.5" customHeight="1" x14ac:dyDescent="0.25">
      <c r="A10" s="6">
        <v>7</v>
      </c>
      <c r="B10" s="7" t="s">
        <v>76</v>
      </c>
      <c r="C10" s="8" t="s">
        <v>120</v>
      </c>
      <c r="D10" s="8" t="s">
        <v>123</v>
      </c>
      <c r="E10" s="7" t="s">
        <v>122</v>
      </c>
      <c r="F10" s="8">
        <v>5</v>
      </c>
      <c r="G10" s="8">
        <v>0.129</v>
      </c>
      <c r="H10" s="8">
        <f>G10*F10</f>
        <v>0.64500000000000002</v>
      </c>
      <c r="I10" s="9"/>
    </row>
    <row r="11" spans="1:9" ht="13.5" customHeight="1" x14ac:dyDescent="0.25">
      <c r="A11" s="6">
        <v>8</v>
      </c>
      <c r="B11" s="7" t="s">
        <v>76</v>
      </c>
      <c r="C11" s="8" t="s">
        <v>18</v>
      </c>
      <c r="D11" s="8" t="s">
        <v>118</v>
      </c>
      <c r="E11" s="7" t="s">
        <v>119</v>
      </c>
      <c r="F11" s="8">
        <v>3</v>
      </c>
      <c r="G11" s="8">
        <v>0.437</v>
      </c>
      <c r="H11" s="8">
        <f>G11*F11</f>
        <v>1.3109999999999999</v>
      </c>
      <c r="I11" s="9"/>
    </row>
    <row r="12" spans="1:9" ht="13.5" customHeight="1" x14ac:dyDescent="0.25">
      <c r="A12" s="6">
        <v>9</v>
      </c>
      <c r="B12" s="7" t="s">
        <v>76</v>
      </c>
      <c r="C12" s="8" t="s">
        <v>121</v>
      </c>
      <c r="D12" s="8" t="s">
        <v>75</v>
      </c>
      <c r="E12" s="7" t="s">
        <v>154</v>
      </c>
      <c r="F12" s="8">
        <v>6</v>
      </c>
      <c r="G12" s="8">
        <v>0.24</v>
      </c>
      <c r="H12" s="8">
        <f>G12*F12</f>
        <v>1.44</v>
      </c>
      <c r="I12" s="9"/>
    </row>
    <row r="13" spans="1:9" ht="13.5" customHeight="1" x14ac:dyDescent="0.25">
      <c r="A13" s="6">
        <v>10</v>
      </c>
      <c r="B13" s="7" t="s">
        <v>104</v>
      </c>
      <c r="C13" s="8" t="s">
        <v>2</v>
      </c>
      <c r="D13" s="8" t="s">
        <v>103</v>
      </c>
      <c r="E13" s="7" t="s">
        <v>105</v>
      </c>
      <c r="F13" s="8">
        <v>4</v>
      </c>
      <c r="G13" s="8">
        <v>7.4999999999999997E-2</v>
      </c>
      <c r="H13" s="8">
        <f>G13*F13</f>
        <v>0.3</v>
      </c>
      <c r="I13" s="9"/>
    </row>
    <row r="14" spans="1:9" ht="13.5" customHeight="1" x14ac:dyDescent="0.25">
      <c r="A14" s="6">
        <v>11</v>
      </c>
      <c r="B14" s="7" t="s">
        <v>116</v>
      </c>
      <c r="C14" s="8" t="s">
        <v>114</v>
      </c>
      <c r="D14" s="8" t="s">
        <v>115</v>
      </c>
      <c r="E14" s="7" t="s">
        <v>160</v>
      </c>
      <c r="F14" s="8">
        <v>1</v>
      </c>
      <c r="G14" s="8">
        <v>0.40699999999999997</v>
      </c>
      <c r="H14" s="8">
        <f>G14*F14</f>
        <v>0.40699999999999997</v>
      </c>
      <c r="I14" s="9"/>
    </row>
    <row r="15" spans="1:9" ht="13.5" customHeight="1" x14ac:dyDescent="0.25">
      <c r="A15" s="6">
        <v>12</v>
      </c>
      <c r="B15" s="7" t="s">
        <v>72</v>
      </c>
      <c r="C15" s="8" t="s">
        <v>19</v>
      </c>
      <c r="D15" s="8" t="s">
        <v>20</v>
      </c>
      <c r="E15" s="7" t="s">
        <v>71</v>
      </c>
      <c r="F15" s="8">
        <v>2</v>
      </c>
      <c r="G15" s="8">
        <v>0.48</v>
      </c>
      <c r="H15" s="8">
        <f>G15*F15</f>
        <v>0.96</v>
      </c>
      <c r="I15" s="9"/>
    </row>
    <row r="16" spans="1:9" ht="13.5" customHeight="1" x14ac:dyDescent="0.25">
      <c r="A16" s="6">
        <v>13</v>
      </c>
      <c r="B16" s="7" t="s">
        <v>68</v>
      </c>
      <c r="C16" s="8" t="s">
        <v>21</v>
      </c>
      <c r="D16" s="8" t="s">
        <v>67</v>
      </c>
      <c r="E16" s="7" t="s">
        <v>152</v>
      </c>
      <c r="F16" s="8">
        <v>4</v>
      </c>
      <c r="G16" s="8">
        <v>0.53400000000000003</v>
      </c>
      <c r="H16" s="8">
        <f>G16*F16</f>
        <v>2.1360000000000001</v>
      </c>
      <c r="I16" s="9"/>
    </row>
    <row r="17" spans="1:9" ht="13.5" customHeight="1" x14ac:dyDescent="0.25">
      <c r="A17" s="6">
        <v>14</v>
      </c>
      <c r="B17" s="7" t="s">
        <v>107</v>
      </c>
      <c r="C17" s="8" t="s">
        <v>22</v>
      </c>
      <c r="D17" s="8" t="s">
        <v>112</v>
      </c>
      <c r="E17" s="7" t="s">
        <v>113</v>
      </c>
      <c r="F17" s="8">
        <v>1</v>
      </c>
      <c r="G17" s="8">
        <v>0.29599999999999999</v>
      </c>
      <c r="H17" s="8">
        <f>G17*F17</f>
        <v>0.29599999999999999</v>
      </c>
      <c r="I17" s="9" t="s">
        <v>168</v>
      </c>
    </row>
    <row r="18" spans="1:9" ht="13.5" customHeight="1" x14ac:dyDescent="0.25">
      <c r="A18" s="6">
        <v>15</v>
      </c>
      <c r="B18" s="7" t="s">
        <v>63</v>
      </c>
      <c r="C18" s="8" t="s">
        <v>23</v>
      </c>
      <c r="D18" s="8" t="s">
        <v>24</v>
      </c>
      <c r="E18" s="7" t="s">
        <v>153</v>
      </c>
      <c r="F18" s="8">
        <v>3</v>
      </c>
      <c r="G18" s="8">
        <v>2.94</v>
      </c>
      <c r="H18" s="8">
        <f>G18*F18</f>
        <v>8.82</v>
      </c>
      <c r="I18" s="9" t="s">
        <v>169</v>
      </c>
    </row>
    <row r="19" spans="1:9" ht="13.5" customHeight="1" x14ac:dyDescent="0.25">
      <c r="A19" s="6">
        <v>16</v>
      </c>
      <c r="B19" s="7" t="s">
        <v>107</v>
      </c>
      <c r="C19" s="8" t="s">
        <v>25</v>
      </c>
      <c r="D19" s="8" t="s">
        <v>111</v>
      </c>
      <c r="E19" s="7" t="s">
        <v>110</v>
      </c>
      <c r="F19" s="8">
        <v>1</v>
      </c>
      <c r="G19" s="8">
        <v>0.157</v>
      </c>
      <c r="H19" s="8">
        <f>G19*F19</f>
        <v>0.157</v>
      </c>
      <c r="I19" s="9" t="s">
        <v>166</v>
      </c>
    </row>
    <row r="20" spans="1:9" ht="13.5" customHeight="1" x14ac:dyDescent="0.25">
      <c r="A20" s="6">
        <v>17</v>
      </c>
      <c r="B20" s="7" t="s">
        <v>107</v>
      </c>
      <c r="C20" s="8" t="s">
        <v>26</v>
      </c>
      <c r="D20" s="8" t="s">
        <v>108</v>
      </c>
      <c r="E20" s="7" t="s">
        <v>109</v>
      </c>
      <c r="F20" s="8">
        <v>1</v>
      </c>
      <c r="G20" s="8">
        <v>0.22900000000000001</v>
      </c>
      <c r="H20" s="8">
        <f>G20*F20</f>
        <v>0.22900000000000001</v>
      </c>
      <c r="I20" s="9" t="s">
        <v>167</v>
      </c>
    </row>
    <row r="21" spans="1:9" ht="13.5" customHeight="1" x14ac:dyDescent="0.25">
      <c r="A21" s="6">
        <v>18</v>
      </c>
      <c r="B21" s="7" t="s">
        <v>81</v>
      </c>
      <c r="C21" s="8" t="s">
        <v>80</v>
      </c>
      <c r="D21" s="8">
        <v>10813060</v>
      </c>
      <c r="E21" s="7" t="s">
        <v>159</v>
      </c>
      <c r="F21" s="8">
        <v>1</v>
      </c>
      <c r="G21" s="8">
        <v>50.71</v>
      </c>
      <c r="H21" s="8">
        <f>G21*F21</f>
        <v>50.71</v>
      </c>
      <c r="I21" s="9" t="s">
        <v>165</v>
      </c>
    </row>
    <row r="22" spans="1:9" ht="13.5" customHeight="1" x14ac:dyDescent="0.25">
      <c r="A22" s="6">
        <v>19</v>
      </c>
      <c r="B22" s="7" t="s">
        <v>85</v>
      </c>
      <c r="C22" s="8" t="s">
        <v>32</v>
      </c>
      <c r="D22" s="8" t="s">
        <v>84</v>
      </c>
      <c r="E22" s="7" t="s">
        <v>83</v>
      </c>
      <c r="F22" s="8">
        <v>1</v>
      </c>
      <c r="G22" s="8">
        <v>0.98</v>
      </c>
      <c r="H22" s="8">
        <f>G22*F22</f>
        <v>0.98</v>
      </c>
      <c r="I22" s="9"/>
    </row>
    <row r="23" spans="1:9" ht="13.5" customHeight="1" x14ac:dyDescent="0.25">
      <c r="A23" s="6">
        <v>20</v>
      </c>
      <c r="B23" s="7" t="s">
        <v>85</v>
      </c>
      <c r="C23" s="8" t="s">
        <v>46</v>
      </c>
      <c r="D23" s="8" t="s">
        <v>138</v>
      </c>
      <c r="E23" s="7" t="s">
        <v>137</v>
      </c>
      <c r="F23" s="8">
        <v>1</v>
      </c>
      <c r="G23" s="8">
        <v>7.6999999999999999E-2</v>
      </c>
      <c r="H23" s="8">
        <f>G23*F23</f>
        <v>7.6999999999999999E-2</v>
      </c>
      <c r="I23" s="9"/>
    </row>
    <row r="24" spans="1:9" ht="13.5" customHeight="1" x14ac:dyDescent="0.25">
      <c r="A24" s="6">
        <v>21</v>
      </c>
      <c r="B24" s="7" t="s">
        <v>85</v>
      </c>
      <c r="C24" s="8" t="s">
        <v>45</v>
      </c>
      <c r="D24" s="8" t="s">
        <v>139</v>
      </c>
      <c r="E24" s="7" t="s">
        <v>140</v>
      </c>
      <c r="F24" s="8">
        <v>1</v>
      </c>
      <c r="G24" s="8">
        <v>6.7000000000000004E-2</v>
      </c>
      <c r="H24" s="8">
        <f>G24*F24</f>
        <v>6.7000000000000004E-2</v>
      </c>
      <c r="I24" s="9"/>
    </row>
    <row r="25" spans="1:9" ht="13.5" customHeight="1" x14ac:dyDescent="0.25">
      <c r="A25" s="6">
        <v>22</v>
      </c>
      <c r="B25" s="7" t="s">
        <v>85</v>
      </c>
      <c r="C25" s="8" t="s">
        <v>44</v>
      </c>
      <c r="D25" s="8" t="s">
        <v>142</v>
      </c>
      <c r="E25" s="7" t="s">
        <v>141</v>
      </c>
      <c r="F25" s="8">
        <v>1</v>
      </c>
      <c r="G25" s="8">
        <v>6.7000000000000004E-2</v>
      </c>
      <c r="H25" s="8">
        <f>G25*F25</f>
        <v>6.7000000000000004E-2</v>
      </c>
      <c r="I25" s="9"/>
    </row>
    <row r="26" spans="1:9" ht="13.5" customHeight="1" x14ac:dyDescent="0.25">
      <c r="A26" s="6">
        <v>23</v>
      </c>
      <c r="B26" s="7" t="s">
        <v>85</v>
      </c>
      <c r="C26" s="8" t="s">
        <v>33</v>
      </c>
      <c r="D26" s="8" t="s">
        <v>86</v>
      </c>
      <c r="E26" s="7" t="s">
        <v>87</v>
      </c>
      <c r="F26" s="8">
        <v>1</v>
      </c>
      <c r="G26" s="8">
        <v>0.27</v>
      </c>
      <c r="H26" s="8">
        <f>G26*F26</f>
        <v>0.27</v>
      </c>
      <c r="I26" s="9"/>
    </row>
    <row r="27" spans="1:9" ht="13.5" customHeight="1" x14ac:dyDescent="0.25">
      <c r="A27" s="6">
        <v>24</v>
      </c>
      <c r="B27" s="7" t="s">
        <v>85</v>
      </c>
      <c r="C27" s="8" t="s">
        <v>35</v>
      </c>
      <c r="D27" s="8" t="s">
        <v>93</v>
      </c>
      <c r="E27" s="7" t="s">
        <v>92</v>
      </c>
      <c r="F27" s="8">
        <v>1</v>
      </c>
      <c r="G27" s="8">
        <v>0.72899999999999998</v>
      </c>
      <c r="H27" s="8">
        <f>G27*F27</f>
        <v>0.72899999999999998</v>
      </c>
      <c r="I27" s="9"/>
    </row>
    <row r="28" spans="1:9" ht="13.5" customHeight="1" x14ac:dyDescent="0.25">
      <c r="A28" s="6">
        <v>25</v>
      </c>
      <c r="B28" s="7" t="s">
        <v>85</v>
      </c>
      <c r="C28" s="8" t="s">
        <v>28</v>
      </c>
      <c r="D28" s="8" t="s">
        <v>95</v>
      </c>
      <c r="E28" s="7" t="s">
        <v>94</v>
      </c>
      <c r="F28" s="8">
        <v>3</v>
      </c>
      <c r="G28" s="8">
        <v>0.68799999999999994</v>
      </c>
      <c r="H28" s="8">
        <f>G28*F28</f>
        <v>2.0640000000000001</v>
      </c>
      <c r="I28" s="9"/>
    </row>
    <row r="29" spans="1:9" ht="13.5" customHeight="1" x14ac:dyDescent="0.25">
      <c r="A29" s="6">
        <v>26</v>
      </c>
      <c r="B29" s="7" t="s">
        <v>85</v>
      </c>
      <c r="C29" s="8" t="s">
        <v>34</v>
      </c>
      <c r="D29" s="8" t="s">
        <v>91</v>
      </c>
      <c r="E29" s="7" t="s">
        <v>90</v>
      </c>
      <c r="F29" s="8">
        <v>2</v>
      </c>
      <c r="G29" s="8">
        <v>0.68799999999999994</v>
      </c>
      <c r="H29" s="8">
        <f>G29*F29</f>
        <v>1.3759999999999999</v>
      </c>
      <c r="I29" s="9"/>
    </row>
    <row r="30" spans="1:9" ht="13.5" customHeight="1" x14ac:dyDescent="0.25">
      <c r="A30" s="6">
        <v>27</v>
      </c>
      <c r="B30" s="7" t="s">
        <v>85</v>
      </c>
      <c r="C30" s="8" t="s">
        <v>170</v>
      </c>
      <c r="D30" s="8" t="s">
        <v>97</v>
      </c>
      <c r="E30" s="7" t="s">
        <v>96</v>
      </c>
      <c r="F30" s="8">
        <v>3</v>
      </c>
      <c r="G30" s="8">
        <v>0.81599999999999995</v>
      </c>
      <c r="H30" s="8">
        <f>G30*F30</f>
        <v>2.448</v>
      </c>
      <c r="I30" s="9"/>
    </row>
    <row r="31" spans="1:9" ht="13.5" customHeight="1" x14ac:dyDescent="0.25">
      <c r="A31" s="6">
        <v>28</v>
      </c>
      <c r="B31" s="7" t="s">
        <v>85</v>
      </c>
      <c r="C31" s="8" t="s">
        <v>27</v>
      </c>
      <c r="D31" s="8" t="s">
        <v>89</v>
      </c>
      <c r="E31" s="7" t="s">
        <v>88</v>
      </c>
      <c r="F31" s="8">
        <v>3</v>
      </c>
      <c r="G31" s="8">
        <v>1.111</v>
      </c>
      <c r="H31" s="8">
        <f>G31*F31</f>
        <v>3.3330000000000002</v>
      </c>
      <c r="I31" s="9"/>
    </row>
    <row r="32" spans="1:9" ht="13.5" customHeight="1" x14ac:dyDescent="0.25">
      <c r="A32" s="6">
        <v>28</v>
      </c>
      <c r="B32" s="7" t="s">
        <v>85</v>
      </c>
      <c r="C32" s="8" t="s">
        <v>171</v>
      </c>
      <c r="D32" s="8" t="s">
        <v>172</v>
      </c>
      <c r="E32" s="7" t="s">
        <v>173</v>
      </c>
      <c r="F32" s="8">
        <v>1</v>
      </c>
      <c r="G32" s="8">
        <v>1.34</v>
      </c>
      <c r="H32" s="8">
        <f>G32*F32</f>
        <v>1.34</v>
      </c>
      <c r="I32" s="9"/>
    </row>
    <row r="33" spans="1:9" ht="13.5" customHeight="1" x14ac:dyDescent="0.25">
      <c r="A33" s="6">
        <v>29</v>
      </c>
      <c r="B33" s="7" t="s">
        <v>134</v>
      </c>
      <c r="C33" s="8" t="s">
        <v>43</v>
      </c>
      <c r="D33" s="8" t="s">
        <v>133</v>
      </c>
      <c r="E33" s="7" t="s">
        <v>132</v>
      </c>
      <c r="F33" s="8">
        <v>1</v>
      </c>
      <c r="G33" s="8">
        <v>0.09</v>
      </c>
      <c r="H33" s="8">
        <f>G33*F33</f>
        <v>0.09</v>
      </c>
      <c r="I33" s="9"/>
    </row>
    <row r="34" spans="1:9" ht="13.5" customHeight="1" x14ac:dyDescent="0.25">
      <c r="A34" s="6">
        <v>30</v>
      </c>
      <c r="B34" s="7" t="s">
        <v>134</v>
      </c>
      <c r="C34" s="8" t="s">
        <v>74</v>
      </c>
      <c r="D34" s="8" t="s">
        <v>135</v>
      </c>
      <c r="E34" s="7" t="s">
        <v>136</v>
      </c>
      <c r="F34" s="8">
        <v>3</v>
      </c>
      <c r="G34" s="8">
        <v>0.16800000000000001</v>
      </c>
      <c r="H34" s="8">
        <f>G34*F34</f>
        <v>0.504</v>
      </c>
      <c r="I34" s="9"/>
    </row>
    <row r="35" spans="1:9" ht="13.5" customHeight="1" x14ac:dyDescent="0.25">
      <c r="A35" s="6">
        <v>31</v>
      </c>
      <c r="B35" s="7" t="s">
        <v>127</v>
      </c>
      <c r="C35" s="8" t="s">
        <v>36</v>
      </c>
      <c r="D35" s="8" t="s">
        <v>125</v>
      </c>
      <c r="E35" s="7" t="s">
        <v>126</v>
      </c>
      <c r="F35" s="8">
        <v>1</v>
      </c>
      <c r="G35" s="8">
        <v>0.1</v>
      </c>
      <c r="H35" s="8">
        <f>G35*F35</f>
        <v>0.1</v>
      </c>
      <c r="I35" s="9"/>
    </row>
    <row r="36" spans="1:9" ht="13.5" customHeight="1" x14ac:dyDescent="0.25">
      <c r="A36" s="6">
        <v>32</v>
      </c>
      <c r="B36" s="7" t="s">
        <v>127</v>
      </c>
      <c r="C36" s="8" t="s">
        <v>37</v>
      </c>
      <c r="D36" s="8" t="s">
        <v>131</v>
      </c>
      <c r="E36" s="7" t="s">
        <v>130</v>
      </c>
      <c r="F36" s="8">
        <v>2</v>
      </c>
      <c r="G36" s="8">
        <v>0.1</v>
      </c>
      <c r="H36" s="8">
        <f>G36*F36</f>
        <v>0.2</v>
      </c>
      <c r="I36" s="9"/>
    </row>
    <row r="37" spans="1:9" ht="13.5" customHeight="1" x14ac:dyDescent="0.25">
      <c r="A37" s="6">
        <v>33</v>
      </c>
      <c r="B37" s="7" t="s">
        <v>99</v>
      </c>
      <c r="C37" s="8" t="s">
        <v>30</v>
      </c>
      <c r="D37" s="8" t="s">
        <v>98</v>
      </c>
      <c r="E37" s="7" t="s">
        <v>100</v>
      </c>
      <c r="F37" s="8">
        <v>1</v>
      </c>
      <c r="G37" s="8">
        <v>1.4379999999999999</v>
      </c>
      <c r="H37" s="8">
        <f>G37*F37</f>
        <v>1.4379999999999999</v>
      </c>
      <c r="I37" s="9"/>
    </row>
    <row r="38" spans="1:9" ht="13.5" customHeight="1" x14ac:dyDescent="0.25">
      <c r="A38" s="6">
        <v>34</v>
      </c>
      <c r="B38" s="7" t="s">
        <v>158</v>
      </c>
      <c r="C38" s="8" t="s">
        <v>31</v>
      </c>
      <c r="D38" s="8" t="s">
        <v>102</v>
      </c>
      <c r="E38" s="7" t="s">
        <v>101</v>
      </c>
      <c r="F38" s="8">
        <v>1</v>
      </c>
      <c r="G38" s="8">
        <v>0.63400000000000001</v>
      </c>
      <c r="H38" s="8">
        <f>G38*F38</f>
        <v>0.63400000000000001</v>
      </c>
      <c r="I38" s="9"/>
    </row>
    <row r="39" spans="1:9" ht="13.5" customHeight="1" x14ac:dyDescent="0.25">
      <c r="A39" s="6">
        <v>35</v>
      </c>
      <c r="B39" s="7" t="s">
        <v>127</v>
      </c>
      <c r="C39" s="8" t="s">
        <v>47</v>
      </c>
      <c r="D39" s="8" t="s">
        <v>128</v>
      </c>
      <c r="E39" s="7" t="s">
        <v>129</v>
      </c>
      <c r="F39" s="8">
        <v>1</v>
      </c>
      <c r="G39" s="8">
        <v>0.1</v>
      </c>
      <c r="H39" s="8">
        <f>G39*F39</f>
        <v>0.1</v>
      </c>
      <c r="I39" s="9"/>
    </row>
    <row r="40" spans="1:9" ht="13.5" customHeight="1" x14ac:dyDescent="0.25">
      <c r="A40" s="6">
        <v>36</v>
      </c>
      <c r="B40" s="7" t="s">
        <v>77</v>
      </c>
      <c r="C40" s="8" t="s">
        <v>48</v>
      </c>
      <c r="D40" s="8" t="s">
        <v>174</v>
      </c>
      <c r="E40" s="7" t="s">
        <v>175</v>
      </c>
      <c r="F40" s="8">
        <v>1</v>
      </c>
      <c r="G40" s="8">
        <v>36.71</v>
      </c>
      <c r="H40" s="8">
        <f>G40*F40</f>
        <v>36.71</v>
      </c>
      <c r="I40" s="9" t="s">
        <v>176</v>
      </c>
    </row>
    <row r="41" spans="1:9" ht="13.5" customHeight="1" x14ac:dyDescent="0.25">
      <c r="A41" s="6">
        <v>37</v>
      </c>
      <c r="B41" s="7" t="s">
        <v>66</v>
      </c>
      <c r="C41" s="8" t="s">
        <v>52</v>
      </c>
      <c r="D41" s="8" t="s">
        <v>69</v>
      </c>
      <c r="E41" s="7" t="s">
        <v>161</v>
      </c>
      <c r="F41" s="8">
        <v>1</v>
      </c>
      <c r="G41" s="8">
        <v>10</v>
      </c>
      <c r="H41" s="8">
        <f>G41*F41</f>
        <v>10</v>
      </c>
      <c r="I41" s="9"/>
    </row>
    <row r="42" spans="1:9" ht="13.5" customHeight="1" x14ac:dyDescent="0.25">
      <c r="A42" s="6">
        <v>38</v>
      </c>
      <c r="B42" s="7" t="s">
        <v>66</v>
      </c>
      <c r="C42" s="8" t="s">
        <v>53</v>
      </c>
      <c r="D42" s="8" t="s">
        <v>70</v>
      </c>
      <c r="E42" s="7" t="s">
        <v>162</v>
      </c>
      <c r="F42" s="8">
        <v>1</v>
      </c>
      <c r="G42" s="8">
        <v>7.9</v>
      </c>
      <c r="H42" s="8">
        <f>G42*F42</f>
        <v>7.9</v>
      </c>
      <c r="I42" s="9"/>
    </row>
    <row r="43" spans="1:9" ht="13.5" customHeight="1" x14ac:dyDescent="0.25">
      <c r="A43" s="6">
        <v>39</v>
      </c>
      <c r="B43" s="7" t="s">
        <v>77</v>
      </c>
      <c r="C43" s="8" t="s">
        <v>50</v>
      </c>
      <c r="D43" s="8" t="s">
        <v>82</v>
      </c>
      <c r="E43" s="7" t="s">
        <v>155</v>
      </c>
      <c r="F43" s="8">
        <v>3</v>
      </c>
      <c r="G43" s="8">
        <v>8.7100000000000009</v>
      </c>
      <c r="H43" s="8">
        <f>G43*F43</f>
        <v>26.130000000000003</v>
      </c>
      <c r="I43" s="9"/>
    </row>
    <row r="44" spans="1:9" ht="13.5" customHeight="1" x14ac:dyDescent="0.25">
      <c r="A44" s="6">
        <v>40</v>
      </c>
      <c r="B44" s="7" t="s">
        <v>77</v>
      </c>
      <c r="C44" s="8" t="s">
        <v>51</v>
      </c>
      <c r="D44" s="8" t="s">
        <v>78</v>
      </c>
      <c r="E44" s="7" t="s">
        <v>79</v>
      </c>
      <c r="F44" s="8">
        <v>2</v>
      </c>
      <c r="G44" s="8">
        <v>5.92</v>
      </c>
      <c r="H44" s="8">
        <f>G44*F44</f>
        <v>11.84</v>
      </c>
      <c r="I44" s="9"/>
    </row>
    <row r="45" spans="1:9" ht="13.5" customHeight="1" x14ac:dyDescent="0.25">
      <c r="A45" s="6"/>
      <c r="B45" s="7" t="s">
        <v>149</v>
      </c>
      <c r="C45" s="8" t="s">
        <v>150</v>
      </c>
      <c r="D45" s="8" t="s">
        <v>65</v>
      </c>
      <c r="E45" s="7" t="s">
        <v>64</v>
      </c>
      <c r="F45" s="8">
        <v>1</v>
      </c>
      <c r="G45" s="8">
        <v>78</v>
      </c>
      <c r="H45" s="8">
        <f>G45*F45</f>
        <v>78</v>
      </c>
      <c r="I45" s="9" t="s">
        <v>164</v>
      </c>
    </row>
    <row r="46" spans="1:9" ht="13.5" customHeight="1" x14ac:dyDescent="0.25">
      <c r="A46" s="6"/>
      <c r="B46" s="17" t="s">
        <v>124</v>
      </c>
      <c r="C46" s="18" t="s">
        <v>38</v>
      </c>
      <c r="D46" s="18">
        <v>10</v>
      </c>
      <c r="E46" s="17" t="s">
        <v>61</v>
      </c>
      <c r="F46" s="18">
        <v>1</v>
      </c>
      <c r="G46" s="18"/>
      <c r="H46" s="18">
        <f>G46*F46</f>
        <v>0</v>
      </c>
      <c r="I46" s="19" t="s">
        <v>151</v>
      </c>
    </row>
    <row r="47" spans="1:9" ht="13.5" customHeight="1" x14ac:dyDescent="0.25">
      <c r="A47" s="6"/>
      <c r="B47" s="17" t="s">
        <v>124</v>
      </c>
      <c r="C47" s="18" t="s">
        <v>39</v>
      </c>
      <c r="D47" s="18" t="s">
        <v>29</v>
      </c>
      <c r="E47" s="17" t="s">
        <v>61</v>
      </c>
      <c r="F47" s="18">
        <v>1</v>
      </c>
      <c r="G47" s="18"/>
      <c r="H47" s="18">
        <f>G47*F47</f>
        <v>0</v>
      </c>
      <c r="I47" s="19" t="s">
        <v>151</v>
      </c>
    </row>
    <row r="48" spans="1:9" ht="13.5" customHeight="1" x14ac:dyDescent="0.25">
      <c r="A48" s="6"/>
      <c r="B48" s="17" t="s">
        <v>124</v>
      </c>
      <c r="C48" s="18" t="s">
        <v>40</v>
      </c>
      <c r="D48" s="18" t="s">
        <v>29</v>
      </c>
      <c r="E48" s="17" t="s">
        <v>61</v>
      </c>
      <c r="F48" s="18">
        <v>1</v>
      </c>
      <c r="G48" s="18"/>
      <c r="H48" s="18">
        <f>G48*F48</f>
        <v>0</v>
      </c>
      <c r="I48" s="19" t="s">
        <v>151</v>
      </c>
    </row>
    <row r="49" spans="1:9" ht="15.75" thickBot="1" x14ac:dyDescent="0.3">
      <c r="A49" s="11"/>
      <c r="B49" s="20" t="s">
        <v>124</v>
      </c>
      <c r="C49" s="20" t="s">
        <v>41</v>
      </c>
      <c r="D49" s="21" t="s">
        <v>42</v>
      </c>
      <c r="E49" s="20" t="s">
        <v>62</v>
      </c>
      <c r="F49" s="21">
        <v>1</v>
      </c>
      <c r="G49" s="21"/>
      <c r="H49" s="21">
        <f>G49*F49</f>
        <v>0</v>
      </c>
      <c r="I49" s="22" t="s">
        <v>151</v>
      </c>
    </row>
    <row r="50" spans="1:9" ht="19.5" thickBot="1" x14ac:dyDescent="0.35">
      <c r="G50" t="s">
        <v>163</v>
      </c>
      <c r="H50" s="16">
        <f>SUM(H4:H49)</f>
        <v>305.09099999999995</v>
      </c>
    </row>
    <row r="51" spans="1:9" x14ac:dyDescent="0.25">
      <c r="A51" s="23" t="s">
        <v>177</v>
      </c>
      <c r="B51" s="24"/>
      <c r="C51" s="24"/>
      <c r="D51" s="24"/>
      <c r="E51" s="24"/>
      <c r="F51" s="24"/>
      <c r="G51" s="24"/>
      <c r="H51" s="24"/>
      <c r="I51" s="25"/>
    </row>
    <row r="52" spans="1:9" x14ac:dyDescent="0.25">
      <c r="A52" s="6">
        <v>31</v>
      </c>
      <c r="B52" s="7" t="s">
        <v>127</v>
      </c>
      <c r="C52" s="8" t="s">
        <v>36</v>
      </c>
      <c r="D52" s="8" t="s">
        <v>183</v>
      </c>
      <c r="E52" s="7" t="s">
        <v>184</v>
      </c>
      <c r="F52" s="8">
        <v>1</v>
      </c>
      <c r="G52" s="8">
        <v>0.1</v>
      </c>
      <c r="H52" s="8">
        <f>G52*F52</f>
        <v>0.1</v>
      </c>
      <c r="I52" s="9"/>
    </row>
    <row r="53" spans="1:9" x14ac:dyDescent="0.25">
      <c r="A53" s="6">
        <v>35</v>
      </c>
      <c r="B53" s="7" t="s">
        <v>127</v>
      </c>
      <c r="C53" s="8" t="s">
        <v>47</v>
      </c>
      <c r="D53" s="8" t="s">
        <v>125</v>
      </c>
      <c r="E53" s="7" t="s">
        <v>126</v>
      </c>
      <c r="F53" s="8">
        <v>1</v>
      </c>
      <c r="G53" s="8">
        <v>0.1</v>
      </c>
      <c r="H53" s="8">
        <f>G53*F53</f>
        <v>0.1</v>
      </c>
      <c r="I53" s="9"/>
    </row>
    <row r="54" spans="1:9" ht="15.75" thickBot="1" x14ac:dyDescent="0.3">
      <c r="A54" s="11">
        <v>36</v>
      </c>
      <c r="B54" s="12" t="s">
        <v>66</v>
      </c>
      <c r="C54" s="13" t="s">
        <v>48</v>
      </c>
      <c r="D54" s="13" t="s">
        <v>49</v>
      </c>
      <c r="E54" s="12" t="s">
        <v>175</v>
      </c>
      <c r="F54" s="13">
        <v>1</v>
      </c>
      <c r="G54" s="13">
        <v>41.95</v>
      </c>
      <c r="H54" s="13">
        <f>G54*F54</f>
        <v>41.95</v>
      </c>
      <c r="I54" s="14"/>
    </row>
    <row r="55" spans="1:9" ht="15.75" thickBot="1" x14ac:dyDescent="0.3"/>
    <row r="56" spans="1:9" x14ac:dyDescent="0.25">
      <c r="A56" s="23" t="s">
        <v>178</v>
      </c>
      <c r="B56" s="24"/>
      <c r="C56" s="24"/>
      <c r="D56" s="24"/>
      <c r="E56" s="24"/>
      <c r="F56" s="24"/>
      <c r="G56" s="24"/>
      <c r="H56" s="24"/>
      <c r="I56" s="25"/>
    </row>
    <row r="57" spans="1:9" ht="15.75" thickBot="1" x14ac:dyDescent="0.3">
      <c r="A57" s="11"/>
      <c r="B57" s="12" t="s">
        <v>179</v>
      </c>
      <c r="C57" s="13"/>
      <c r="D57" s="13" t="s">
        <v>180</v>
      </c>
      <c r="E57" s="12" t="s">
        <v>181</v>
      </c>
      <c r="F57" s="13">
        <v>1</v>
      </c>
      <c r="G57" s="13">
        <v>36</v>
      </c>
      <c r="H57" s="13">
        <f>G57*F57</f>
        <v>36</v>
      </c>
      <c r="I57" s="14"/>
    </row>
  </sheetData>
  <sortState xmlns:xlrd2="http://schemas.microsoft.com/office/spreadsheetml/2017/richdata2" ref="B23:I38">
    <sortCondition ref="D23:D38"/>
  </sortState>
  <pageMargins left="0.7" right="0.7" top="0.75" bottom="0.75" header="0.3" footer="0.3"/>
  <pageSetup scale="60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1</vt:i4>
      </vt:variant>
    </vt:vector>
  </HeadingPairs>
  <TitlesOfParts>
    <vt:vector size="2" baseType="lpstr">
      <vt:lpstr>QUTRA_XDEVS</vt:lpstr>
      <vt:lpstr>QUTRA_XDEVS!Print_Area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Administrator</dc:creator>
  <cp:lastModifiedBy>ws-ripper</cp:lastModifiedBy>
  <cp:lastPrinted>2026-10-15T01:26:04Z</cp:lastPrinted>
  <dcterms:created xsi:type="dcterms:W3CDTF">2026-10-01T04:21:07Z</dcterms:created>
  <dcterms:modified xsi:type="dcterms:W3CDTF">2026-10-15T01:34:56Z</dcterms:modified>
</cp:coreProperties>
</file>